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EE日测算" sheetId="1" state="visible" r:id="rId1"/>
  </sheets>
  <definedNames>
    <definedName name="_xlnm._FilterDatabase" localSheetId="0" hidden="1">'OEE日测算'!$A$4:$L$15</definedName>
    <definedName name="_xlnm.Print_Titles" localSheetId="0">'OEE日测算'!$1:$4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164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E6F7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L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8" customWidth="1" min="12" max="12"/>
  </cols>
  <sheetData>
    <row r="1" ht="28" customHeight="1">
      <c r="A1" s="1" t="inlineStr">
        <is>
          <t>OEE 日测算表</t>
        </is>
      </c>
    </row>
    <row r="2" ht="36" customHeight="1">
      <c r="A2" s="3" t="inlineStr">
        <is>
          <t>时间开动率 = 实际开动 / 计划开机    性能开动率 = 实际产量 / 理论节拍产量    合格品率 = 合格品 / 实际产量    OEE 三者相乘    JEDP · KIT-08</t>
        </is>
      </c>
    </row>
    <row r="3" ht="8" customHeight="1"/>
    <row r="4" ht="32" customHeight="1">
      <c r="A4" s="5" t="inlineStr">
        <is>
          <t>日期</t>
        </is>
      </c>
      <c r="B4" s="5" t="inlineStr">
        <is>
          <t>产线 / 设备</t>
        </is>
      </c>
      <c r="C4" s="5" t="inlineStr">
        <is>
          <t>计划开机(分)</t>
        </is>
      </c>
      <c r="D4" s="5" t="inlineStr">
        <is>
          <t>实际开动(分)</t>
        </is>
      </c>
      <c r="E4" s="5" t="inlineStr">
        <is>
          <t>理论节拍产量</t>
        </is>
      </c>
      <c r="F4" s="5" t="inlineStr">
        <is>
          <t>实际产量</t>
        </is>
      </c>
      <c r="G4" s="5" t="inlineStr">
        <is>
          <t>合格品数量</t>
        </is>
      </c>
      <c r="H4" s="5" t="inlineStr">
        <is>
          <t>时间开动率</t>
        </is>
      </c>
      <c r="I4" s="5" t="inlineStr">
        <is>
          <t>性能开动率</t>
        </is>
      </c>
      <c r="J4" s="5" t="inlineStr">
        <is>
          <t>合格品率</t>
        </is>
      </c>
      <c r="K4" s="5" t="inlineStr">
        <is>
          <t>OEE</t>
        </is>
      </c>
      <c r="L4" s="5" t="inlineStr">
        <is>
          <t>备注</t>
        </is>
      </c>
    </row>
    <row r="5">
      <c r="A5" s="11" t="n">
        <v>46285</v>
      </c>
      <c r="B5" s="7" t="inlineStr">
        <is>
          <t>注塑一线</t>
        </is>
      </c>
      <c r="C5" s="8" t="n">
        <v>480</v>
      </c>
      <c r="D5" s="8" t="n">
        <v>420</v>
      </c>
      <c r="E5" s="8" t="n">
        <v>1000</v>
      </c>
      <c r="F5" s="8" t="n">
        <v>820</v>
      </c>
      <c r="G5" s="8" t="n">
        <v>800</v>
      </c>
      <c r="H5" s="12">
        <f>IF(C5=0,"",D5/C5)</f>
        <v/>
      </c>
      <c r="I5" s="12">
        <f>IF(E5=0,"",F5/E5)</f>
        <v/>
      </c>
      <c r="J5" s="12">
        <f>IF(F5=0,"",G5/F5)</f>
        <v/>
      </c>
      <c r="K5" s="12">
        <f>IF(OR(H5="",I5="",J5=""),"",H5*I5*J5)</f>
        <v/>
      </c>
      <c r="L5" s="7" t="inlineStr">
        <is>
          <t>换模停机 40 分</t>
        </is>
      </c>
    </row>
    <row r="6">
      <c r="A6" s="11" t="n">
        <v>46286</v>
      </c>
      <c r="B6" s="7" t="inlineStr">
        <is>
          <t>注塑一线</t>
        </is>
      </c>
      <c r="C6" s="8" t="n">
        <v>480</v>
      </c>
      <c r="D6" s="8" t="n">
        <v>450</v>
      </c>
      <c r="E6" s="8" t="n">
        <v>1000</v>
      </c>
      <c r="F6" s="8" t="n">
        <v>900</v>
      </c>
      <c r="G6" s="8" t="n">
        <v>885</v>
      </c>
      <c r="H6" s="12">
        <f>IF(C6=0,"",D6/C6)</f>
        <v/>
      </c>
      <c r="I6" s="12">
        <f>IF(E6=0,"",F6/E6)</f>
        <v/>
      </c>
      <c r="J6" s="12">
        <f>IF(F6=0,"",G6/F6)</f>
        <v/>
      </c>
      <c r="K6" s="12">
        <f>IF(OR(H6="",I6="",J6=""),"",H6*I6*J6)</f>
        <v/>
      </c>
      <c r="L6" s="7" t="inlineStr"/>
    </row>
    <row r="7">
      <c r="A7" s="11" t="n"/>
      <c r="B7" s="7" t="inlineStr"/>
      <c r="C7" s="8" t="n"/>
      <c r="D7" s="8" t="n"/>
      <c r="E7" s="8" t="n"/>
      <c r="F7" s="8" t="n"/>
      <c r="G7" s="8" t="n"/>
      <c r="H7" s="12">
        <f>IF(C7=0,"",D7/C7)</f>
        <v/>
      </c>
      <c r="I7" s="12">
        <f>IF(E7=0,"",F7/E7)</f>
        <v/>
      </c>
      <c r="J7" s="12">
        <f>IF(F7=0,"",G7/F7)</f>
        <v/>
      </c>
      <c r="K7" s="12">
        <f>IF(OR(H7="",I7="",J7=""),"",H7*I7*J7)</f>
        <v/>
      </c>
      <c r="L7" s="7" t="inlineStr"/>
    </row>
    <row r="8">
      <c r="A8" s="11" t="n"/>
      <c r="B8" s="7" t="inlineStr"/>
      <c r="C8" s="8" t="n"/>
      <c r="D8" s="8" t="n"/>
      <c r="E8" s="8" t="n"/>
      <c r="F8" s="8" t="n"/>
      <c r="G8" s="8" t="n"/>
      <c r="H8" s="12">
        <f>IF(C8=0,"",D8/C8)</f>
        <v/>
      </c>
      <c r="I8" s="12">
        <f>IF(E8=0,"",F8/E8)</f>
        <v/>
      </c>
      <c r="J8" s="12">
        <f>IF(F8=0,"",G8/F8)</f>
        <v/>
      </c>
      <c r="K8" s="12">
        <f>IF(OR(H8="",I8="",J8=""),"",H8*I8*J8)</f>
        <v/>
      </c>
      <c r="L8" s="7" t="inlineStr"/>
    </row>
    <row r="9">
      <c r="A9" s="11" t="n"/>
      <c r="B9" s="7" t="inlineStr"/>
      <c r="C9" s="8" t="n"/>
      <c r="D9" s="8" t="n"/>
      <c r="E9" s="8" t="n"/>
      <c r="F9" s="8" t="n"/>
      <c r="G9" s="8" t="n"/>
      <c r="H9" s="12">
        <f>IF(C9=0,"",D9/C9)</f>
        <v/>
      </c>
      <c r="I9" s="12">
        <f>IF(E9=0,"",F9/E9)</f>
        <v/>
      </c>
      <c r="J9" s="12">
        <f>IF(F9=0,"",G9/F9)</f>
        <v/>
      </c>
      <c r="K9" s="12">
        <f>IF(OR(H9="",I9="",J9=""),"",H9*I9*J9)</f>
        <v/>
      </c>
      <c r="L9" s="7" t="inlineStr"/>
    </row>
    <row r="10">
      <c r="A10" s="11" t="n"/>
      <c r="B10" s="7" t="inlineStr"/>
      <c r="C10" s="8" t="n"/>
      <c r="D10" s="8" t="n"/>
      <c r="E10" s="8" t="n"/>
      <c r="F10" s="8" t="n"/>
      <c r="G10" s="8" t="n"/>
      <c r="H10" s="12">
        <f>IF(C10=0,"",D10/C10)</f>
        <v/>
      </c>
      <c r="I10" s="12">
        <f>IF(E10=0,"",F10/E10)</f>
        <v/>
      </c>
      <c r="J10" s="12">
        <f>IF(F10=0,"",G10/F10)</f>
        <v/>
      </c>
      <c r="K10" s="12">
        <f>IF(OR(H10="",I10="",J10=""),"",H10*I10*J10)</f>
        <v/>
      </c>
      <c r="L10" s="7" t="inlineStr"/>
    </row>
    <row r="11">
      <c r="A11" s="11" t="n"/>
      <c r="B11" s="7" t="inlineStr"/>
      <c r="C11" s="8" t="n"/>
      <c r="D11" s="8" t="n"/>
      <c r="E11" s="8" t="n"/>
      <c r="F11" s="8" t="n"/>
      <c r="G11" s="8" t="n"/>
      <c r="H11" s="12">
        <f>IF(C11=0,"",D11/C11)</f>
        <v/>
      </c>
      <c r="I11" s="12">
        <f>IF(E11=0,"",F11/E11)</f>
        <v/>
      </c>
      <c r="J11" s="12">
        <f>IF(F11=0,"",G11/F11)</f>
        <v/>
      </c>
      <c r="K11" s="12">
        <f>IF(OR(H11="",I11="",J11=""),"",H11*I11*J11)</f>
        <v/>
      </c>
      <c r="L11" s="7" t="inlineStr"/>
    </row>
    <row r="12">
      <c r="A12" s="11" t="n"/>
      <c r="B12" s="7" t="inlineStr"/>
      <c r="C12" s="8" t="n"/>
      <c r="D12" s="8" t="n"/>
      <c r="E12" s="8" t="n"/>
      <c r="F12" s="8" t="n"/>
      <c r="G12" s="8" t="n"/>
      <c r="H12" s="12">
        <f>IF(C12=0,"",D12/C12)</f>
        <v/>
      </c>
      <c r="I12" s="12">
        <f>IF(E12=0,"",F12/E12)</f>
        <v/>
      </c>
      <c r="J12" s="12">
        <f>IF(F12=0,"",G12/F12)</f>
        <v/>
      </c>
      <c r="K12" s="12">
        <f>IF(OR(H12="",I12="",J12=""),"",H12*I12*J12)</f>
        <v/>
      </c>
      <c r="L12" s="7" t="inlineStr"/>
    </row>
    <row r="13">
      <c r="A13" s="11" t="n"/>
      <c r="B13" s="7" t="inlineStr"/>
      <c r="C13" s="8" t="n"/>
      <c r="D13" s="8" t="n"/>
      <c r="E13" s="8" t="n"/>
      <c r="F13" s="8" t="n"/>
      <c r="G13" s="8" t="n"/>
      <c r="H13" s="12">
        <f>IF(C13=0,"",D13/C13)</f>
        <v/>
      </c>
      <c r="I13" s="12">
        <f>IF(E13=0,"",F13/E13)</f>
        <v/>
      </c>
      <c r="J13" s="12">
        <f>IF(F13=0,"",G13/F13)</f>
        <v/>
      </c>
      <c r="K13" s="12">
        <f>IF(OR(H13="",I13="",J13=""),"",H13*I13*J13)</f>
        <v/>
      </c>
      <c r="L13" s="7" t="inlineStr"/>
    </row>
    <row r="14">
      <c r="A14" s="11" t="n"/>
      <c r="B14" s="7" t="inlineStr"/>
      <c r="C14" s="8" t="n"/>
      <c r="D14" s="8" t="n"/>
      <c r="E14" s="8" t="n"/>
      <c r="F14" s="8" t="n"/>
      <c r="G14" s="8" t="n"/>
      <c r="H14" s="12">
        <f>IF(C14=0,"",D14/C14)</f>
        <v/>
      </c>
      <c r="I14" s="12">
        <f>IF(E14=0,"",F14/E14)</f>
        <v/>
      </c>
      <c r="J14" s="12">
        <f>IF(F14=0,"",G14/F14)</f>
        <v/>
      </c>
      <c r="K14" s="12">
        <f>IF(OR(H14="",I14="",J14=""),"",H14*I14*J14)</f>
        <v/>
      </c>
      <c r="L14" s="7" t="inlineStr"/>
    </row>
    <row r="15">
      <c r="A15" s="11" t="n"/>
      <c r="B15" s="7" t="inlineStr"/>
      <c r="C15" s="8" t="n"/>
      <c r="D15" s="8" t="n"/>
      <c r="E15" s="8" t="n"/>
      <c r="F15" s="8" t="n"/>
      <c r="G15" s="8" t="n"/>
      <c r="H15" s="12">
        <f>IF(C15=0,"",D15/C15)</f>
        <v/>
      </c>
      <c r="I15" s="12">
        <f>IF(E15=0,"",F15/E15)</f>
        <v/>
      </c>
      <c r="J15" s="12">
        <f>IF(F15=0,"",G15/F15)</f>
        <v/>
      </c>
      <c r="K15" s="12">
        <f>IF(OR(H15="",I15="",J15=""),"",H15*I15*J15)</f>
        <v/>
      </c>
      <c r="L15" s="7" t="inlineStr"/>
    </row>
    <row r="17" ht="32" customHeight="1">
      <c r="A17" s="10" t="inlineStr">
        <is>
          <t>盯趋势，不盯绝对值：同一个 70%，在两条产线上含义不同。点检写「油位在油标上下限之间」，不要写「油位正常」。</t>
        </is>
      </c>
    </row>
  </sheetData>
  <autoFilter ref="A4:L15"/>
  <mergeCells count="3">
    <mergeCell ref="A2:L2"/>
    <mergeCell ref="A1:L1"/>
    <mergeCell ref="A17:L17"/>
  </mergeCells>
  <conditionalFormatting sqref="K5:K15">
    <cfRule type="cellIs" priority="1" operator="lessThan" dxfId="0">
      <formula>0.65</formula>
    </cfRule>
    <cfRule type="cellIs" priority="2" operator="greaterThanOrEqual" dxfId="1">
      <formula>0.85</formula>
    </cfRule>
  </conditionalFormatting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